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G:\Leasing\Hay and Pasture\"/>
    </mc:Choice>
  </mc:AlternateContent>
  <xr:revisionPtr revIDLastSave="0" documentId="13_ncr:1_{0EF97F11-3C42-407F-9498-C17AF849D93E}" xr6:coauthVersionLast="47" xr6:coauthVersionMax="47" xr10:uidLastSave="{00000000-0000-0000-0000-000000000000}"/>
  <bookViews>
    <workbookView xWindow="4050" yWindow="2400" windowWidth="21660" windowHeight="11715" xr2:uid="{19918926-5BD3-4B6A-A762-B2BBE052D3C1}"/>
  </bookViews>
  <sheets>
    <sheet name="Pasture Lease" sheetId="1" r:id="rId1"/>
    <sheet name="Grass Hay Leas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2" l="1"/>
  <c r="H17" i="2"/>
  <c r="H21" i="2" s="1"/>
  <c r="H9" i="2"/>
  <c r="H19" i="1"/>
  <c r="H23" i="1" s="1"/>
  <c r="H27" i="1" s="1"/>
  <c r="H9" i="1"/>
</calcChain>
</file>

<file path=xl/sharedStrings.xml><?xml version="1.0" encoding="utf-8"?>
<sst xmlns="http://schemas.openxmlformats.org/spreadsheetml/2006/main" count="61" uniqueCount="46">
  <si>
    <t>Cow-Calf Pair Lease Rate (summer lease)</t>
  </si>
  <si>
    <t>Cow-Calf Pair</t>
  </si>
  <si>
    <t>Stocking Rate (acres per cow)</t>
  </si>
  <si>
    <t>A</t>
  </si>
  <si>
    <t>B</t>
  </si>
  <si>
    <t>C</t>
  </si>
  <si>
    <t>Lease Rate per Acre (A/B)</t>
  </si>
  <si>
    <t>Animal Unit Months</t>
  </si>
  <si>
    <t>D</t>
  </si>
  <si>
    <t>E</t>
  </si>
  <si>
    <t>Quality Factor (see footnote below)</t>
  </si>
  <si>
    <t>AUM per Cow-Calf Pair</t>
  </si>
  <si>
    <t>F</t>
  </si>
  <si>
    <t>G</t>
  </si>
  <si>
    <t>Cow-Calf Pair Rate per Month (D x E x F)</t>
  </si>
  <si>
    <t xml:space="preserve">   Answer</t>
  </si>
  <si>
    <t xml:space="preserve">   Preliminary Computaton</t>
  </si>
  <si>
    <t>Pasture Lease Computations (Enter Information in Light Tan Cells)</t>
  </si>
  <si>
    <t xml:space="preserve">   Preliminary Computation</t>
  </si>
  <si>
    <t>Footnote</t>
  </si>
  <si>
    <t>Pasture quality factors:</t>
  </si>
  <si>
    <t>0.22 for lush</t>
  </si>
  <si>
    <t>0.20 for excellent</t>
  </si>
  <si>
    <t>0.15 for fair to good</t>
  </si>
  <si>
    <t>0.12 for poor</t>
  </si>
  <si>
    <t>Grass Hay Lease Computations (Enter Information in Light Tan Cells)</t>
  </si>
  <si>
    <t>Based on Poor Quality Crop Land</t>
  </si>
  <si>
    <t>Poor Quality Land</t>
  </si>
  <si>
    <t>Based on Share of Hay Production</t>
  </si>
  <si>
    <t>Lease Rate per Acre (A x B)</t>
  </si>
  <si>
    <t>Hay Price (dollars per ton)</t>
  </si>
  <si>
    <t>Hay Yield (tons per acre)</t>
  </si>
  <si>
    <t>Landowner's Share</t>
  </si>
  <si>
    <t>H</t>
  </si>
  <si>
    <t>I</t>
  </si>
  <si>
    <t>J</t>
  </si>
  <si>
    <t>Lease Rate per Acre (I/J)</t>
  </si>
  <si>
    <t>Grass Hay Price  (dollars per ton)</t>
  </si>
  <si>
    <t>Lease Period (number of months)</t>
  </si>
  <si>
    <t>Adjustment Factor (see footnote)</t>
  </si>
  <si>
    <t>Hay Gross Revenue (dollars per acre)</t>
  </si>
  <si>
    <t>Lease Rate per Acre (F x G)</t>
  </si>
  <si>
    <t xml:space="preserve">The quality factor captures the productivity of land compared to poor quality crop ground.  A </t>
  </si>
  <si>
    <t>higher value represents higher quality.  If the land is similar in quality to poor quality crop</t>
  </si>
  <si>
    <t>ground use a value of 1.00.</t>
  </si>
  <si>
    <t>Cow-Calf Pair Rate for Summer Season (G x 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</si>
</sst>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#,##0.0"/>
    <numFmt numFmtId="166" formatCode="&quot;$&quot;#,##0.00"/>
  </numFmts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164" fontId="0" fillId="3" borderId="1" xfId="0" applyNumberFormat="1" applyFill="1" applyBorder="1"/>
    <xf numFmtId="166" fontId="0" fillId="4" borderId="1" xfId="0" applyNumberFormat="1" applyFill="1" applyBorder="1"/>
    <xf numFmtId="164" fontId="0" fillId="4" borderId="1" xfId="0" applyNumberFormat="1" applyFill="1" applyBorder="1"/>
    <xf numFmtId="164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0" fontId="0" fillId="0" borderId="0" xfId="0" applyFill="1"/>
    <xf numFmtId="10" fontId="0" fillId="2" borderId="1" xfId="0" applyNumberFormat="1" applyFill="1" applyBorder="1" applyProtection="1">
      <protection locked="0"/>
    </xf>
    <xf numFmtId="166" fontId="0" fillId="4" borderId="1" xfId="0" applyNumberFormat="1" applyFill="1" applyBorder="1" applyProtection="1"/>
    <xf numFmtId="164" fontId="0" fillId="5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FBFAB-231C-4AD1-AD92-89BFFE4AB080}">
  <dimension ref="A1:I36"/>
  <sheetViews>
    <sheetView tabSelected="1" zoomScale="150" zoomScaleNormal="150" workbookViewId="0"/>
  </sheetViews>
  <sheetFormatPr defaultRowHeight="14.25"/>
  <sheetData>
    <row r="1" spans="1:9" ht="15">
      <c r="A1" s="1" t="s">
        <v>17</v>
      </c>
    </row>
    <row r="3" spans="1:9">
      <c r="A3" s="2" t="s">
        <v>1</v>
      </c>
    </row>
    <row r="5" spans="1:9">
      <c r="B5" t="s">
        <v>0</v>
      </c>
      <c r="G5" t="s">
        <v>3</v>
      </c>
      <c r="H5" s="6">
        <v>250</v>
      </c>
    </row>
    <row r="7" spans="1:9">
      <c r="B7" t="s">
        <v>2</v>
      </c>
      <c r="G7" t="s">
        <v>4</v>
      </c>
      <c r="H7" s="7">
        <v>2.2999999999999998</v>
      </c>
    </row>
    <row r="9" spans="1:9">
      <c r="B9" t="s">
        <v>6</v>
      </c>
      <c r="G9" t="s">
        <v>5</v>
      </c>
      <c r="H9" s="3">
        <f>H5/H7</f>
        <v>108.69565217391305</v>
      </c>
      <c r="I9" t="s">
        <v>15</v>
      </c>
    </row>
    <row r="11" spans="1:9">
      <c r="A11" s="2" t="s">
        <v>7</v>
      </c>
    </row>
    <row r="13" spans="1:9">
      <c r="B13" t="s">
        <v>11</v>
      </c>
      <c r="G13" t="s">
        <v>8</v>
      </c>
      <c r="H13" s="8">
        <v>1.6</v>
      </c>
    </row>
    <row r="15" spans="1:9">
      <c r="B15" t="s">
        <v>10</v>
      </c>
      <c r="G15" t="s">
        <v>9</v>
      </c>
      <c r="H15" s="8">
        <v>0.2</v>
      </c>
    </row>
    <row r="17" spans="1:9">
      <c r="B17" t="s">
        <v>37</v>
      </c>
      <c r="G17" t="s">
        <v>12</v>
      </c>
      <c r="H17" s="6">
        <v>150</v>
      </c>
    </row>
    <row r="19" spans="1:9">
      <c r="B19" t="s">
        <v>14</v>
      </c>
      <c r="G19" t="s">
        <v>13</v>
      </c>
      <c r="H19" s="4">
        <f>H13*H15*H17</f>
        <v>48.000000000000007</v>
      </c>
      <c r="I19" t="s">
        <v>16</v>
      </c>
    </row>
    <row r="21" spans="1:9">
      <c r="B21" t="s">
        <v>38</v>
      </c>
      <c r="G21" t="s">
        <v>33</v>
      </c>
      <c r="H21" s="7">
        <v>5</v>
      </c>
    </row>
    <row r="23" spans="1:9">
      <c r="B23" t="s">
        <v>45</v>
      </c>
      <c r="G23" t="s">
        <v>34</v>
      </c>
      <c r="H23" s="5">
        <f>H19*H21</f>
        <v>240.00000000000003</v>
      </c>
      <c r="I23" t="s">
        <v>18</v>
      </c>
    </row>
    <row r="25" spans="1:9">
      <c r="B25" t="s">
        <v>2</v>
      </c>
      <c r="G25" t="s">
        <v>35</v>
      </c>
      <c r="H25" s="7">
        <v>2.2999999999999998</v>
      </c>
    </row>
    <row r="27" spans="1:9">
      <c r="B27" t="s">
        <v>36</v>
      </c>
      <c r="G27" t="s">
        <v>33</v>
      </c>
      <c r="H27" s="3">
        <f>H23/H25</f>
        <v>104.34782608695654</v>
      </c>
      <c r="I27" t="s">
        <v>15</v>
      </c>
    </row>
    <row r="29" spans="1:9">
      <c r="A29" s="2" t="s">
        <v>19</v>
      </c>
    </row>
    <row r="31" spans="1:9">
      <c r="B31" t="s">
        <v>20</v>
      </c>
    </row>
    <row r="33" spans="3:3">
      <c r="C33" t="s">
        <v>21</v>
      </c>
    </row>
    <row r="34" spans="3:3">
      <c r="C34" t="s">
        <v>22</v>
      </c>
    </row>
    <row r="35" spans="3:3">
      <c r="C35" t="s">
        <v>23</v>
      </c>
    </row>
    <row r="36" spans="3:3">
      <c r="C36" t="s">
        <v>24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E3F6C-0A0F-4D98-8106-ED2006AEB54A}">
  <dimension ref="A1:I27"/>
  <sheetViews>
    <sheetView zoomScale="150" zoomScaleNormal="150" workbookViewId="0"/>
  </sheetViews>
  <sheetFormatPr defaultRowHeight="14.25"/>
  <sheetData>
    <row r="1" spans="1:9" ht="15">
      <c r="A1" s="1" t="s">
        <v>25</v>
      </c>
    </row>
    <row r="3" spans="1:9">
      <c r="A3" s="2" t="s">
        <v>26</v>
      </c>
    </row>
    <row r="5" spans="1:9">
      <c r="B5" t="s">
        <v>27</v>
      </c>
      <c r="G5" t="s">
        <v>3</v>
      </c>
      <c r="H5" s="6">
        <v>204</v>
      </c>
    </row>
    <row r="7" spans="1:9">
      <c r="B7" t="s">
        <v>39</v>
      </c>
      <c r="G7" t="s">
        <v>4</v>
      </c>
      <c r="H7" s="8">
        <v>0.75</v>
      </c>
    </row>
    <row r="9" spans="1:9">
      <c r="B9" t="s">
        <v>29</v>
      </c>
      <c r="G9" t="s">
        <v>5</v>
      </c>
      <c r="H9" s="3">
        <f>H5*H7</f>
        <v>153</v>
      </c>
      <c r="I9" t="s">
        <v>15</v>
      </c>
    </row>
    <row r="11" spans="1:9">
      <c r="A11" s="2" t="s">
        <v>28</v>
      </c>
    </row>
    <row r="13" spans="1:9">
      <c r="B13" t="s">
        <v>31</v>
      </c>
      <c r="G13" t="s">
        <v>8</v>
      </c>
      <c r="H13" s="8">
        <v>2.5</v>
      </c>
    </row>
    <row r="15" spans="1:9">
      <c r="B15" t="s">
        <v>30</v>
      </c>
      <c r="G15" t="s">
        <v>9</v>
      </c>
      <c r="H15" s="6">
        <v>150</v>
      </c>
    </row>
    <row r="17" spans="1:9">
      <c r="B17" t="s">
        <v>40</v>
      </c>
      <c r="G17" t="s">
        <v>12</v>
      </c>
      <c r="H17" s="11">
        <f>H13*H15</f>
        <v>375</v>
      </c>
      <c r="I17" t="s">
        <v>18</v>
      </c>
    </row>
    <row r="19" spans="1:9">
      <c r="B19" t="s">
        <v>32</v>
      </c>
      <c r="G19" t="s">
        <v>13</v>
      </c>
      <c r="H19" s="10">
        <f>1/3</f>
        <v>0.33333333333333331</v>
      </c>
    </row>
    <row r="21" spans="1:9">
      <c r="B21" t="s">
        <v>41</v>
      </c>
      <c r="G21" t="s">
        <v>33</v>
      </c>
      <c r="H21" s="12">
        <f>H17*H19</f>
        <v>125</v>
      </c>
      <c r="I21" s="9" t="s">
        <v>15</v>
      </c>
    </row>
    <row r="22" spans="1:9">
      <c r="A22" s="2"/>
    </row>
    <row r="23" spans="1:9">
      <c r="A23" s="2" t="s">
        <v>19</v>
      </c>
    </row>
    <row r="25" spans="1:9">
      <c r="B25" t="s">
        <v>42</v>
      </c>
    </row>
    <row r="26" spans="1:9">
      <c r="B26" t="s">
        <v>43</v>
      </c>
    </row>
    <row r="27" spans="1:9">
      <c r="B27" t="s">
        <v>44</v>
      </c>
    </row>
  </sheetData>
  <sheetProtection sheet="1" objects="1" scenarios="1"/>
  <pageMargins left="0.7" right="0.7" top="0.75" bottom="0.75" header="0.3" footer="0.3"/>
  <ignoredErrors>
    <ignoredError sqref="H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Pasture Lease</vt:lpstr>
      <vt:lpstr>Grass Hay Lease</vt:lpstr>
    </vt:vector>
  </TitlesOfParts>
  <Company>Purdue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R Langemeier</dc:creator>
  <cp:lastModifiedBy>Michael R Langemeier</cp:lastModifiedBy>
  <dcterms:created xsi:type="dcterms:W3CDTF">2025-07-24T13:19:08Z</dcterms:created>
  <dcterms:modified xsi:type="dcterms:W3CDTF">2025-07-25T14:32:22Z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7606f69-b0ae-4874-be30-7d43a3c7be10_Enabled">
    <vt:lpwstr>true</vt:lpwstr>
  </property>
  <property fmtid="{D5CDD505-2E9C-101B-9397-08002B2CF9AE}" pid="3" name="MSIP_Label_f7606f69-b0ae-4874-be30-7d43a3c7be10_SetDate">
    <vt:lpwstr>2025-07-24T13:21:40Z</vt:lpwstr>
  </property>
  <property fmtid="{D5CDD505-2E9C-101B-9397-08002B2CF9AE}" pid="4" name="MSIP_Label_f7606f69-b0ae-4874-be30-7d43a3c7be10_Method">
    <vt:lpwstr>Standard</vt:lpwstr>
  </property>
  <property fmtid="{D5CDD505-2E9C-101B-9397-08002B2CF9AE}" pid="5" name="MSIP_Label_f7606f69-b0ae-4874-be30-7d43a3c7be10_Name">
    <vt:lpwstr>defa4170-0d19-0005-0001-bc88714345d2</vt:lpwstr>
  </property>
  <property fmtid="{D5CDD505-2E9C-101B-9397-08002B2CF9AE}" pid="6" name="MSIP_Label_f7606f69-b0ae-4874-be30-7d43a3c7be10_SiteId">
    <vt:lpwstr>4130bd39-7c53-419c-b1e5-8758d6d63f21</vt:lpwstr>
  </property>
  <property fmtid="{D5CDD505-2E9C-101B-9397-08002B2CF9AE}" pid="7" name="MSIP_Label_f7606f69-b0ae-4874-be30-7d43a3c7be10_ActionId">
    <vt:lpwstr>cadcc610-cf47-4d1c-a36a-e607ee9696ff</vt:lpwstr>
  </property>
  <property fmtid="{D5CDD505-2E9C-101B-9397-08002B2CF9AE}" pid="8" name="MSIP_Label_f7606f69-b0ae-4874-be30-7d43a3c7be10_ContentBits">
    <vt:lpwstr>0</vt:lpwstr>
  </property>
  <property fmtid="{D5CDD505-2E9C-101B-9397-08002B2CF9AE}" pid="9" name="MSIP_Label_f7606f69-b0ae-4874-be30-7d43a3c7be10_Tag">
    <vt:lpwstr>10, 3, 0, 1</vt:lpwstr>
  </property>
</Properties>
</file>