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app.xml" ContentType="application/vnd.openxmlformats-officedocument.extended-properties+xml"/>
  <Override PartName="/xl/calcChain.xml" ContentType="application/vnd.openxmlformats-officedocument.spreadsheetml.calcChain+xml"/>
  <Override PartName="/xl/comments1.xml" ContentType="application/vnd.openxmlformats-officedocument.spreadsheetml.comment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23812"/>
  <workbookPr autoCompressPictures="0"/>
  <workbookProtection workbookPassword="C48D" lockStructure="1"/>
  <bookViews>
    <workbookView xWindow="240" yWindow="-160" windowWidth="31380" windowHeight="26060"/>
  </bookViews>
  <sheets>
    <sheet name="rev 4 Conventional Hitch" sheetId="2" r:id="rId1"/>
  </sheets>
  <calcPr calcId="140001" concurrentCalc="0"/>
  <extLst>
    <ext xmlns:mx="http://schemas.microsoft.com/office/mac/excel/2008/main" uri="{7523E5D3-25F3-A5E0-1632-64F254C22452}">
      <mx:ArchID Flags="2"/>
    </ext>
  </extLst>
</workbook>
</file>

<file path=xl/calcChain.xml><?xml version="1.0" encoding="utf-8"?>
<calcChain xmlns="http://schemas.openxmlformats.org/spreadsheetml/2006/main">
  <c r="D28" i="2" l="1"/>
  <c r="D24" i="2"/>
  <c r="D27" i="2"/>
  <c r="D25" i="2"/>
  <c r="D38" i="2"/>
  <c r="D23" i="2"/>
  <c r="E6" i="2"/>
  <c r="D30" i="2"/>
  <c r="D29" i="2"/>
  <c r="D26" i="2"/>
  <c r="D36" i="2"/>
  <c r="D37" i="2"/>
  <c r="D34" i="2"/>
  <c r="D33" i="2"/>
  <c r="D31" i="2"/>
  <c r="D35" i="2"/>
</calcChain>
</file>

<file path=xl/comments1.xml><?xml version="1.0" encoding="utf-8"?>
<comments xmlns="http://schemas.openxmlformats.org/spreadsheetml/2006/main">
  <authors>
    <author>John Earnest Jr</author>
    <author>John W Earnest Jr</author>
  </authors>
  <commentList>
    <comment ref="B5" authorId="0">
      <text>
        <r>
          <rPr>
            <b/>
            <sz val="8"/>
            <color indexed="81"/>
            <rFont val="Tahoma"/>
            <family val="2"/>
          </rPr>
          <t xml:space="preserve">From Owner's Manual, Vehicle Data Sticker, or Manufacturer.
Total Allowable Weight of Vehicle, trailer, cargo in each, hitch hardware, fluids, options, and occupants. </t>
        </r>
        <r>
          <rPr>
            <sz val="8"/>
            <color indexed="81"/>
            <rFont val="Tahoma"/>
            <family val="2"/>
          </rPr>
          <t xml:space="preserve">
</t>
        </r>
      </text>
    </comment>
    <comment ref="E5" authorId="1">
      <text>
        <r>
          <rPr>
            <b/>
            <sz val="8"/>
            <color indexed="81"/>
            <rFont val="Tahoma"/>
            <family val="2"/>
          </rPr>
          <t>From Owner's Manual, Trailer Data Sticker/Plate, or Manufacturer.
Total Allowable Weight of Trailer and cargo.</t>
        </r>
      </text>
    </comment>
    <comment ref="B6" authorId="0">
      <text>
        <r>
          <rPr>
            <b/>
            <sz val="8"/>
            <color indexed="81"/>
            <rFont val="Tahoma"/>
            <family val="2"/>
          </rPr>
          <t xml:space="preserve">From Owner's Manual, Vehicle Data Sticker, or Manufacturer.
Total Allowable Weight of Vehicle, cargo, hitch hardware, fluids, options, and occupants. </t>
        </r>
      </text>
    </comment>
    <comment ref="E6" authorId="0">
      <text>
        <r>
          <rPr>
            <b/>
            <sz val="8"/>
            <color indexed="81"/>
            <rFont val="Tahoma"/>
            <family val="2"/>
          </rPr>
          <t>Calculated Weight on Tongue, 10% of Trailer GVWR.</t>
        </r>
      </text>
    </comment>
    <comment ref="B7" authorId="0">
      <text>
        <r>
          <rPr>
            <b/>
            <sz val="8"/>
            <color indexed="81"/>
            <rFont val="Tahoma"/>
            <family val="2"/>
          </rPr>
          <t>From Owner's Manual, Vehicle Data Sticker, or Manufacturer.
Payload Rating = GVWR - Curb Weight</t>
        </r>
        <r>
          <rPr>
            <sz val="8"/>
            <color indexed="81"/>
            <rFont val="Tahoma"/>
            <family val="2"/>
          </rPr>
          <t xml:space="preserve">
</t>
        </r>
      </text>
    </comment>
    <comment ref="E7" authorId="0">
      <text>
        <r>
          <rPr>
            <b/>
            <sz val="8"/>
            <color indexed="81"/>
            <rFont val="Tahoma"/>
            <family val="2"/>
          </rPr>
          <t>From Owner's Manual, Coupler Data Sticker/Plate, or Manufacturer.</t>
        </r>
      </text>
    </comment>
    <comment ref="B8" authorId="0">
      <text>
        <r>
          <rPr>
            <b/>
            <sz val="8"/>
            <color indexed="81"/>
            <rFont val="Tahoma"/>
            <family val="2"/>
          </rPr>
          <t xml:space="preserve">From Owner's Manual, Vehicle Data Sticker, or Manufacturer.   Vehicle's Empty Payload Weight includes standard equipment and full volume consumables (i.e., full gas, oils, washer fluid).   
Curb = GVWR - Payload Rating.
</t>
        </r>
      </text>
    </comment>
    <comment ref="E8" authorId="1">
      <text>
        <r>
          <rPr>
            <b/>
            <sz val="8"/>
            <color indexed="81"/>
            <rFont val="Tahoma"/>
            <family val="2"/>
          </rPr>
          <t>From Owner's Manual, Trailer Data Sticker/Plate, or Manufacturer.  Trailer Empty Payload  Weight.
Curb = Trailer GVWR - Payload Rating</t>
        </r>
        <r>
          <rPr>
            <sz val="9"/>
            <color indexed="81"/>
            <rFont val="Tahoma"/>
            <family val="2"/>
          </rPr>
          <t xml:space="preserve">
</t>
        </r>
      </text>
    </comment>
    <comment ref="B9" authorId="0">
      <text>
        <r>
          <rPr>
            <b/>
            <sz val="8"/>
            <color indexed="81"/>
            <rFont val="Tahoma"/>
            <family val="2"/>
          </rPr>
          <t>From Owner's Manual, Vehicle Data Sticker, or Manufacturer</t>
        </r>
      </text>
    </comment>
    <comment ref="E9" authorId="1">
      <text>
        <r>
          <rPr>
            <b/>
            <sz val="8"/>
            <color indexed="81"/>
            <rFont val="Tahoma"/>
            <family val="2"/>
          </rPr>
          <t>From Owner's Manual, Trailer Data Sticker/Plate, or Manufacturer.
Payload Rating = Trailer GVWR - Curb Weight</t>
        </r>
      </text>
    </comment>
    <comment ref="B10" authorId="0">
      <text>
        <r>
          <rPr>
            <b/>
            <sz val="8"/>
            <color indexed="81"/>
            <rFont val="Tahoma"/>
            <family val="2"/>
          </rPr>
          <t>From Owner's Manual, Vehicle Data Sticker, or Manufacturer.
Allowable Weight on Axle.</t>
        </r>
        <r>
          <rPr>
            <sz val="8"/>
            <color indexed="81"/>
            <rFont val="Tahoma"/>
            <family val="2"/>
          </rPr>
          <t xml:space="preserve">
</t>
        </r>
      </text>
    </comment>
    <comment ref="E10" authorId="1">
      <text>
        <r>
          <rPr>
            <b/>
            <sz val="8"/>
            <color indexed="81"/>
            <rFont val="Tahoma"/>
            <family val="2"/>
          </rPr>
          <t>From Tire Sidewall.   IMPORTANT, Tire Sizes and Ratings should be the same.</t>
        </r>
      </text>
    </comment>
    <comment ref="B11" authorId="0">
      <text>
        <r>
          <rPr>
            <b/>
            <sz val="8"/>
            <color indexed="81"/>
            <rFont val="Tahoma"/>
            <family val="2"/>
          </rPr>
          <t xml:space="preserve">From Tire Sidewall.   IMPORTANT, Vehicle Tire Sizes and Ratings should be the same. </t>
        </r>
      </text>
    </comment>
    <comment ref="E11" authorId="1">
      <text>
        <r>
          <rPr>
            <b/>
            <sz val="8"/>
            <color indexed="81"/>
            <rFont val="Tahoma"/>
            <family val="2"/>
          </rPr>
          <t>Number of Tires supporting trailer.</t>
        </r>
      </text>
    </comment>
    <comment ref="B12" authorId="1">
      <text>
        <r>
          <rPr>
            <b/>
            <sz val="8"/>
            <color indexed="81"/>
            <rFont val="Tahoma"/>
            <family val="2"/>
          </rPr>
          <t>Number of Tires supporting cargo section of vehicle.</t>
        </r>
        <r>
          <rPr>
            <sz val="9"/>
            <color indexed="81"/>
            <rFont val="Tahoma"/>
            <family val="2"/>
          </rPr>
          <t xml:space="preserve">
</t>
        </r>
      </text>
    </comment>
    <comment ref="B13" authorId="0">
      <text>
        <r>
          <rPr>
            <b/>
            <sz val="8"/>
            <color indexed="81"/>
            <rFont val="Tahoma"/>
            <family val="2"/>
          </rPr>
          <t>From Owner's Manual, Receiver Data Plate/Stamping or Manufacturer</t>
        </r>
        <r>
          <rPr>
            <sz val="8"/>
            <color indexed="81"/>
            <rFont val="Tahoma"/>
            <family val="2"/>
          </rPr>
          <t xml:space="preserve">
</t>
        </r>
      </text>
    </comment>
    <comment ref="E13" authorId="1">
      <text>
        <r>
          <rPr>
            <b/>
            <sz val="8"/>
            <color indexed="81"/>
            <rFont val="Tahoma"/>
            <family val="2"/>
          </rPr>
          <t>Weight of Actual Trailer Payload</t>
        </r>
      </text>
    </comment>
    <comment ref="B14" authorId="0">
      <text>
        <r>
          <rPr>
            <b/>
            <sz val="8"/>
            <color indexed="81"/>
            <rFont val="Tahoma"/>
            <family val="2"/>
          </rPr>
          <t>From Owner's Manual, Receiver Data Plate/Stamping or Manufacturer.
If None provided: Use 10% of Pull Rating</t>
        </r>
      </text>
    </comment>
    <comment ref="E14" authorId="1">
      <text>
        <r>
          <rPr>
            <b/>
            <sz val="8"/>
            <color indexed="81"/>
            <rFont val="Tahoma"/>
            <family val="2"/>
          </rPr>
          <t>If Tongue Rating is Unknown, Weigh the downward weight of trailer tongue (w/ payload) on vehicle/truck scales.</t>
        </r>
        <r>
          <rPr>
            <sz val="9"/>
            <color indexed="81"/>
            <rFont val="Tahoma"/>
            <family val="2"/>
          </rPr>
          <t xml:space="preserve">
</t>
        </r>
      </text>
    </comment>
    <comment ref="B15" authorId="0">
      <text>
        <r>
          <rPr>
            <b/>
            <sz val="8"/>
            <color indexed="81"/>
            <rFont val="Tahoma"/>
            <family val="2"/>
          </rPr>
          <t>From Owner's Manual, Receiver Data Plate/Stamping or Manufacturer.</t>
        </r>
      </text>
    </comment>
    <comment ref="B16" authorId="0">
      <text>
        <r>
          <rPr>
            <b/>
            <sz val="8"/>
            <color indexed="81"/>
            <rFont val="Tahoma"/>
            <family val="2"/>
          </rPr>
          <t>From Owner's Manual, Stamping, or Manufacturer.</t>
        </r>
      </text>
    </comment>
    <comment ref="B17" authorId="1">
      <text>
        <r>
          <rPr>
            <b/>
            <sz val="8"/>
            <color indexed="81"/>
            <rFont val="Tahoma"/>
            <family val="2"/>
          </rPr>
          <t>From Owner's Manual, Stamping, or Manufacturer.  Use lesser value of the link, chain, or hook to calculate foe single chain assembly.  Enter rating for one chain only.</t>
        </r>
      </text>
    </comment>
    <comment ref="B19" authorId="0">
      <text>
        <r>
          <rPr>
            <b/>
            <sz val="8"/>
            <color indexed="81"/>
            <rFont val="Tahoma"/>
            <family val="2"/>
          </rPr>
          <t>Total Weight of Occupants at 200 Lb each.</t>
        </r>
        <r>
          <rPr>
            <sz val="8"/>
            <color indexed="81"/>
            <rFont val="Tahoma"/>
            <family val="2"/>
          </rPr>
          <t xml:space="preserve">
</t>
        </r>
      </text>
    </comment>
    <comment ref="B20" authorId="0">
      <text>
        <r>
          <rPr>
            <b/>
            <sz val="8"/>
            <color indexed="81"/>
            <rFont val="Tahoma"/>
            <family val="2"/>
          </rPr>
          <t>Weight of Vehicle Cargo.  Include additional nonstandard equipment in cargo section (I.e., bed toolbox w/ contents).</t>
        </r>
      </text>
    </comment>
  </commentList>
</comments>
</file>

<file path=xl/sharedStrings.xml><?xml version="1.0" encoding="utf-8"?>
<sst xmlns="http://schemas.openxmlformats.org/spreadsheetml/2006/main" count="51" uniqueCount="50">
  <si>
    <t>TRAILER</t>
  </si>
  <si>
    <t>CALCULATIONS</t>
  </si>
  <si>
    <t>TOW VEHICLE AND TRAILER RATINGS AND CONSTANTS (From Owner's Manual, Data Plates, Manufacturer)</t>
  </si>
  <si>
    <t>TOW VEHICLE</t>
  </si>
  <si>
    <t xml:space="preserve">Trailer Available Payload </t>
  </si>
  <si>
    <t>TRAILER VARIABLES</t>
  </si>
  <si>
    <t>Vehicle's Available Towing Capability Remaining:</t>
  </si>
  <si>
    <t>Vehicle's Available Payload</t>
  </si>
  <si>
    <t>Vehicle's Gross Vehicle Weight (GVW) (with Payload):</t>
  </si>
  <si>
    <t>Vehicle's Maximum Allowable Weight Which It can Tow:</t>
  </si>
  <si>
    <t>Unit (Vehicle &amp; Trailer) Actual Gross Combined Weight (GCW):</t>
  </si>
  <si>
    <t>Can Vehicle's Receiver support the Trailer Tongue Weight?</t>
  </si>
  <si>
    <t>Gross Vehicle Weight Rating (GVWR):</t>
  </si>
  <si>
    <t>Rear Axle Weight Rating (RAWR):</t>
  </si>
  <si>
    <t>Cargo and Add-on Vehicle Equipment:</t>
  </si>
  <si>
    <t>Vehicle's Empty Curb Weight:</t>
  </si>
  <si>
    <t>Vehicle's Actual Total Payload:</t>
  </si>
  <si>
    <t>Can Vehicle' Rear Axle support the Vehicle Cargo and Trailer Tongue Weight?</t>
  </si>
  <si>
    <t>Can Vehicle' Rear Tires support the Vehicle Cargo and Trailer Tongue Weight?</t>
  </si>
  <si>
    <t>Tongue Coupler Rating:</t>
  </si>
  <si>
    <r>
      <t>Safety Chain Assembly Rating (</t>
    </r>
    <r>
      <rPr>
        <sz val="11"/>
        <color rgb="FFFF0000"/>
        <rFont val="Calibri"/>
        <family val="2"/>
        <scheme val="minor"/>
      </rPr>
      <t>Single Chain</t>
    </r>
    <r>
      <rPr>
        <sz val="11"/>
        <color theme="1"/>
        <rFont val="Calibri"/>
        <family val="2"/>
        <scheme val="minor"/>
      </rPr>
      <t>):</t>
    </r>
  </si>
  <si>
    <t>Vehicle, Trailer, Configuration Description:</t>
  </si>
  <si>
    <t>Trailer's Empty Curb Weight:</t>
  </si>
  <si>
    <t>DETERMINATION IF UNIT (VEHICLE AND TRAILER) CAN BE SAFETY OPERATED</t>
  </si>
  <si>
    <t>VEHICLE VARIABLES</t>
  </si>
  <si>
    <t>Occupants (200 lb each):</t>
  </si>
  <si>
    <t>Actual Payload:</t>
  </si>
  <si>
    <t>Vehicle's Tow Rating:</t>
  </si>
  <si>
    <t>Gross Combined Weight Rating (GCWR):</t>
  </si>
  <si>
    <t>Vehicle Available Gross Weight Remaining</t>
  </si>
  <si>
    <t>This spreadsheet file is distributed as part of the Purdue University Extension Publication PPP-XX and id for education purposes only.   Distribution is authorized for nonprofit, education purposes only and commercial distribution is not authorized.   Spreadsheet was developed by Purdue University and the Princeton, Kentucky Police Department.</t>
  </si>
  <si>
    <t>INSTRUCTIONS:
- Enter Vehicle and Trailer Ratings in Green Shaded Boxes.
- Enter Actual or Estimated Weights in Orange colored boxes.
- Results of Calculations / Determinations are provided in the pink colored boxes
- For Ratings, Consult the Operator/Owner Manuals for the appropriate Equipment.  Also refer to Manufacturer, data plate, and stamped data.    Alternative data source for a vehicle VIN is "www.decodethis.com"
- Red triangle in upper right of data boxes expands to comments / definitions</t>
  </si>
  <si>
    <r>
      <t>Number of Rear Tires (</t>
    </r>
    <r>
      <rPr>
        <sz val="11"/>
        <color rgb="FFFF0000"/>
        <rFont val="Calibri"/>
        <family val="2"/>
        <scheme val="minor"/>
      </rPr>
      <t>Note 2</t>
    </r>
    <r>
      <rPr>
        <sz val="11"/>
        <color theme="1"/>
        <rFont val="Calibri"/>
        <family val="2"/>
        <scheme val="minor"/>
      </rPr>
      <t>):</t>
    </r>
  </si>
  <si>
    <r>
      <t>Rear Tire Rating (</t>
    </r>
    <r>
      <rPr>
        <sz val="11"/>
        <color rgb="FFFF0000"/>
        <rFont val="Calibri"/>
        <family val="2"/>
        <scheme val="minor"/>
      </rPr>
      <t>Note: Tires must be matched!</t>
    </r>
    <r>
      <rPr>
        <sz val="11"/>
        <rFont val="Calibri"/>
        <family val="2"/>
        <scheme val="minor"/>
      </rPr>
      <t>) (</t>
    </r>
    <r>
      <rPr>
        <sz val="11"/>
        <color rgb="FFFF0000"/>
        <rFont val="Calibri"/>
        <family val="2"/>
        <scheme val="minor"/>
      </rPr>
      <t>Note 2</t>
    </r>
    <r>
      <rPr>
        <sz val="11"/>
        <rFont val="Calibri"/>
        <family val="2"/>
        <scheme val="minor"/>
      </rPr>
      <t>):</t>
    </r>
  </si>
  <si>
    <r>
      <t>Number of Tires (</t>
    </r>
    <r>
      <rPr>
        <sz val="11"/>
        <color rgb="FFFF0000"/>
        <rFont val="Calibri"/>
        <family val="2"/>
        <scheme val="minor"/>
      </rPr>
      <t>Note 2</t>
    </r>
    <r>
      <rPr>
        <sz val="11"/>
        <color theme="1"/>
        <rFont val="Calibri"/>
        <family val="2"/>
        <scheme val="minor"/>
      </rPr>
      <t>):</t>
    </r>
  </si>
  <si>
    <t>Trailer Maximum Payload Rating (Capacity):</t>
  </si>
  <si>
    <r>
      <t>Insert Draw Bar (Ball Mount) Rating (</t>
    </r>
    <r>
      <rPr>
        <sz val="11"/>
        <color rgb="FFFF0000"/>
        <rFont val="Calibri"/>
        <family val="2"/>
        <scheme val="minor"/>
      </rPr>
      <t>Note 1</t>
    </r>
    <r>
      <rPr>
        <sz val="11"/>
        <color theme="1"/>
        <rFont val="Calibri"/>
        <family val="2"/>
        <scheme val="minor"/>
      </rPr>
      <t>):</t>
    </r>
  </si>
  <si>
    <t>Trailer Gross Vehicle Weight Rating (GVWR):</t>
  </si>
  <si>
    <t xml:space="preserve">     Calculated Tongue Weight (10% of Trailer GVWR):</t>
  </si>
  <si>
    <r>
      <t xml:space="preserve">CONVENTIONAL HITCH COMPONENTS: VEHICLE, RECEIVER, TRAILER AND CARGO COMPARISON CALCULATION SPREADSHEET
</t>
    </r>
    <r>
      <rPr>
        <b/>
        <sz val="11"/>
        <color theme="1"/>
        <rFont val="Calibri"/>
        <family val="2"/>
        <scheme val="minor"/>
      </rPr>
      <t>NOTE: Results determined by this spreadsheet are valid only for the specific weights provided; results will varying depending on values provided.</t>
    </r>
  </si>
  <si>
    <t>Can Trailer's Tires Support the Trailer GVW?</t>
  </si>
  <si>
    <t>Can Safety Chains Support the Trailer GVWR?</t>
  </si>
  <si>
    <t>Can Vehicle safely Tow the Trailer's GVW?</t>
  </si>
  <si>
    <t>Trailer Gross Vehicle Weight (GVW) (with Payload):</t>
  </si>
  <si>
    <r>
      <t>Receiver Weight-Carrying (Pull) Rating (</t>
    </r>
    <r>
      <rPr>
        <sz val="11"/>
        <color rgb="FFFF0000"/>
        <rFont val="Calibri"/>
        <family val="2"/>
        <scheme val="minor"/>
      </rPr>
      <t>Note 1</t>
    </r>
    <r>
      <rPr>
        <sz val="11"/>
        <color theme="1"/>
        <rFont val="Calibri"/>
        <family val="2"/>
        <scheme val="minor"/>
      </rPr>
      <t>):</t>
    </r>
  </si>
  <si>
    <r>
      <t>Receiver Weight-Carrying Tongue Weight Rating (</t>
    </r>
    <r>
      <rPr>
        <sz val="11"/>
        <color rgb="FFFF0000"/>
        <rFont val="Calibri"/>
        <family val="2"/>
        <scheme val="minor"/>
      </rPr>
      <t>Note 1</t>
    </r>
    <r>
      <rPr>
        <sz val="11"/>
        <color theme="1"/>
        <rFont val="Calibri"/>
        <family val="2"/>
        <scheme val="minor"/>
      </rPr>
      <t>):</t>
    </r>
  </si>
  <si>
    <t>Tow Ball Rating:</t>
  </si>
  <si>
    <t>Vehicle's Maximum Payload Rating:</t>
  </si>
  <si>
    <t xml:space="preserve">                Note 1: When using Weight-Distributing Ratings, a complete Weight Distribution System on the Tow Vehicle and Trailer MUST BE USED!   Otherwise, use Weight-Carrying Ratings.
                Note 2: When tires are configured for Dual Mounting, use the Dual Weight Rating.</t>
  </si>
  <si>
    <t>Measured / Weighted Actual Tongue Weight w/ Normal Load (Optional):</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</si>
</sst>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 &quot;Lb&quot;"/>
    <numFmt numFmtId="165" formatCode="0\ &quot;Lb&quot;"/>
    <numFmt numFmtId="166" formatCode="0\ &quot;Each&quot;"/>
    <numFmt numFmtId="167" formatCode="##,##0_)\ &quot;Lbs&quot;;[Red]&quot;WARNING, EXCEEDS LIMIT BY &quot;\(##,##0\)\ &quot;Lbs&quot;"/>
  </numFmts>
  <fonts count="14" x14ac:knownFonts="1">
    <font>
      <sz val="11"/>
      <color theme="1"/>
      <name val="Calibri"/>
      <family val="2"/>
      <scheme val="minor"/>
    </font>
    <font>
      <b/>
      <sz val="11"/>
      <color theme="1"/>
      <name val="Calibri"/>
      <family val="2"/>
      <scheme val="minor"/>
    </font>
    <font>
      <sz val="11"/>
      <name val="Calibri"/>
      <family val="2"/>
      <scheme val="minor"/>
    </font>
    <font>
      <b/>
      <sz val="11"/>
      <name val="Calibri"/>
      <family val="2"/>
      <scheme val="minor"/>
    </font>
    <font>
      <sz val="8"/>
      <color indexed="81"/>
      <name val="Tahoma"/>
      <family val="2"/>
    </font>
    <font>
      <b/>
      <sz val="8"/>
      <color indexed="81"/>
      <name val="Tahoma"/>
      <family val="2"/>
    </font>
    <font>
      <sz val="9"/>
      <color indexed="81"/>
      <name val="Tahoma"/>
      <family val="2"/>
    </font>
    <font>
      <b/>
      <sz val="12"/>
      <color theme="1"/>
      <name val="Calibri"/>
      <family val="2"/>
      <scheme val="minor"/>
    </font>
    <font>
      <sz val="11"/>
      <color rgb="FFFF0000"/>
      <name val="Calibri"/>
      <family val="2"/>
      <scheme val="minor"/>
    </font>
    <font>
      <b/>
      <sz val="12"/>
      <name val="Calibri"/>
      <family val="2"/>
      <scheme val="minor"/>
    </font>
    <font>
      <i/>
      <sz val="8"/>
      <color theme="1"/>
      <name val="Calibri"/>
      <family val="2"/>
      <scheme val="minor"/>
    </font>
    <font>
      <b/>
      <sz val="14"/>
      <color theme="1"/>
      <name val="Calibri"/>
      <family val="2"/>
      <scheme val="minor"/>
    </font>
    <font>
      <b/>
      <sz val="8"/>
      <color rgb="FFFF0000"/>
      <name val="Calibri"/>
      <family val="2"/>
      <scheme val="minor"/>
    </font>
    <font>
      <b/>
      <sz val="8"/>
      <name val="Calibri"/>
      <family val="2"/>
      <scheme val="minor"/>
    </font>
  </fonts>
  <fills count="7">
    <fill>
      <patternFill patternType="none"/>
    </fill>
    <fill>
      <patternFill patternType="gray125"/>
    </fill>
    <fill>
      <patternFill patternType="solid">
        <fgColor theme="9" tint="0.79998168889431442"/>
        <bgColor indexed="64"/>
      </patternFill>
    </fill>
    <fill>
      <patternFill patternType="solid">
        <fgColor theme="6" tint="0.59996337778862885"/>
        <bgColor indexed="64"/>
      </patternFill>
    </fill>
    <fill>
      <patternFill patternType="solid">
        <fgColor theme="6" tint="0.59999389629810485"/>
        <bgColor indexed="64"/>
      </patternFill>
    </fill>
    <fill>
      <patternFill patternType="solid">
        <fgColor rgb="FFFFC000"/>
        <bgColor indexed="64"/>
      </patternFill>
    </fill>
    <fill>
      <patternFill patternType="solid">
        <fgColor theme="0" tint="-0.14996795556505021"/>
        <bgColor indexed="64"/>
      </patternFill>
    </fill>
  </fills>
  <borders count="50">
    <border>
      <left/>
      <right/>
      <top/>
      <bottom/>
      <diagonal/>
    </border>
    <border>
      <left/>
      <right/>
      <top style="medium">
        <color auto="1"/>
      </top>
      <bottom/>
      <diagonal/>
    </border>
    <border>
      <left style="thick">
        <color auto="1"/>
      </left>
      <right/>
      <top style="medium">
        <color auto="1"/>
      </top>
      <bottom/>
      <diagonal/>
    </border>
    <border>
      <left/>
      <right style="thick">
        <color auto="1"/>
      </right>
      <top style="medium">
        <color auto="1"/>
      </top>
      <bottom/>
      <diagonal/>
    </border>
    <border>
      <left style="thick">
        <color auto="1"/>
      </left>
      <right/>
      <top/>
      <bottom/>
      <diagonal/>
    </border>
    <border>
      <left/>
      <right style="thick">
        <color auto="1"/>
      </right>
      <top/>
      <bottom/>
      <diagonal/>
    </border>
    <border>
      <left style="thin">
        <color auto="1"/>
      </left>
      <right/>
      <top style="thin">
        <color auto="1"/>
      </top>
      <bottom/>
      <diagonal/>
    </border>
    <border>
      <left/>
      <right style="thick">
        <color auto="1"/>
      </right>
      <top style="thin">
        <color auto="1"/>
      </top>
      <bottom/>
      <diagonal/>
    </border>
    <border>
      <left style="thin">
        <color auto="1"/>
      </left>
      <right/>
      <top/>
      <bottom/>
      <diagonal/>
    </border>
    <border>
      <left style="thick">
        <color auto="1"/>
      </left>
      <right/>
      <top/>
      <bottom style="dashed">
        <color auto="1"/>
      </bottom>
      <diagonal/>
    </border>
    <border>
      <left/>
      <right style="thin">
        <color auto="1"/>
      </right>
      <top/>
      <bottom style="dashed">
        <color auto="1"/>
      </bottom>
      <diagonal/>
    </border>
    <border>
      <left style="thick">
        <color auto="1"/>
      </left>
      <right/>
      <top style="dashed">
        <color auto="1"/>
      </top>
      <bottom style="dashed">
        <color auto="1"/>
      </bottom>
      <diagonal/>
    </border>
    <border>
      <left/>
      <right style="thin">
        <color auto="1"/>
      </right>
      <top style="dashed">
        <color auto="1"/>
      </top>
      <bottom style="dashed">
        <color auto="1"/>
      </bottom>
      <diagonal/>
    </border>
    <border>
      <left style="thick">
        <color auto="1"/>
      </left>
      <right/>
      <top style="dashed">
        <color auto="1"/>
      </top>
      <bottom/>
      <diagonal/>
    </border>
    <border>
      <left/>
      <right style="thin">
        <color auto="1"/>
      </right>
      <top style="dashed">
        <color auto="1"/>
      </top>
      <bottom/>
      <diagonal/>
    </border>
    <border>
      <left style="thick">
        <color auto="1"/>
      </left>
      <right/>
      <top style="dashed">
        <color auto="1"/>
      </top>
      <bottom style="medium">
        <color auto="1"/>
      </bottom>
      <diagonal/>
    </border>
    <border>
      <left style="thick">
        <color auto="1"/>
      </left>
      <right/>
      <top style="thin">
        <color auto="1"/>
      </top>
      <bottom style="dashed">
        <color auto="1"/>
      </bottom>
      <diagonal/>
    </border>
    <border>
      <left/>
      <right style="thin">
        <color auto="1"/>
      </right>
      <top style="thin">
        <color auto="1"/>
      </top>
      <bottom style="dashed">
        <color auto="1"/>
      </bottom>
      <diagonal/>
    </border>
    <border>
      <left style="thin">
        <color auto="1"/>
      </left>
      <right/>
      <top style="dashed">
        <color auto="1"/>
      </top>
      <bottom style="dashed">
        <color auto="1"/>
      </bottom>
      <diagonal/>
    </border>
    <border>
      <left/>
      <right/>
      <top style="dashed">
        <color auto="1"/>
      </top>
      <bottom style="dashed">
        <color auto="1"/>
      </bottom>
      <diagonal/>
    </border>
    <border>
      <left/>
      <right style="thick">
        <color auto="1"/>
      </right>
      <top style="dashed">
        <color auto="1"/>
      </top>
      <bottom style="dashed">
        <color auto="1"/>
      </bottom>
      <diagonal/>
    </border>
    <border>
      <left style="thin">
        <color auto="1"/>
      </left>
      <right/>
      <top style="dashed">
        <color auto="1"/>
      </top>
      <bottom style="thin">
        <color auto="1"/>
      </bottom>
      <diagonal/>
    </border>
    <border>
      <left/>
      <right style="thick">
        <color auto="1"/>
      </right>
      <top style="dashed">
        <color auto="1"/>
      </top>
      <bottom style="thin">
        <color auto="1"/>
      </bottom>
      <diagonal/>
    </border>
    <border>
      <left style="thin">
        <color auto="1"/>
      </left>
      <right/>
      <top style="dashed">
        <color auto="1"/>
      </top>
      <bottom style="medium">
        <color auto="1"/>
      </bottom>
      <diagonal/>
    </border>
    <border>
      <left/>
      <right/>
      <top style="dashed">
        <color auto="1"/>
      </top>
      <bottom style="medium">
        <color auto="1"/>
      </bottom>
      <diagonal/>
    </border>
    <border>
      <left/>
      <right style="thick">
        <color auto="1"/>
      </right>
      <top style="dashed">
        <color auto="1"/>
      </top>
      <bottom style="medium">
        <color auto="1"/>
      </bottom>
      <diagonal/>
    </border>
    <border>
      <left style="thin">
        <color auto="1"/>
      </left>
      <right/>
      <top style="thin">
        <color auto="1"/>
      </top>
      <bottom style="dashed">
        <color auto="1"/>
      </bottom>
      <diagonal/>
    </border>
    <border>
      <left/>
      <right style="thick">
        <color auto="1"/>
      </right>
      <top style="thin">
        <color auto="1"/>
      </top>
      <bottom style="dashed">
        <color auto="1"/>
      </bottom>
      <diagonal/>
    </border>
    <border>
      <left style="thick">
        <color auto="1"/>
      </left>
      <right/>
      <top style="dashed">
        <color auto="1"/>
      </top>
      <bottom style="thick">
        <color auto="1"/>
      </bottom>
      <diagonal/>
    </border>
    <border>
      <left/>
      <right/>
      <top style="dashed">
        <color auto="1"/>
      </top>
      <bottom style="thick">
        <color auto="1"/>
      </bottom>
      <diagonal/>
    </border>
    <border>
      <left/>
      <right style="thick">
        <color auto="1"/>
      </right>
      <top style="dashed">
        <color auto="1"/>
      </top>
      <bottom style="thick">
        <color auto="1"/>
      </bottom>
      <diagonal/>
    </border>
    <border>
      <left style="thick">
        <color auto="1"/>
      </left>
      <right/>
      <top style="thick">
        <color auto="1"/>
      </top>
      <bottom style="medium">
        <color auto="1"/>
      </bottom>
      <diagonal/>
    </border>
    <border>
      <left/>
      <right/>
      <top style="thick">
        <color auto="1"/>
      </top>
      <bottom style="medium">
        <color auto="1"/>
      </bottom>
      <diagonal/>
    </border>
    <border>
      <left/>
      <right style="thick">
        <color auto="1"/>
      </right>
      <top style="thick">
        <color auto="1"/>
      </top>
      <bottom style="medium">
        <color auto="1"/>
      </bottom>
      <diagonal/>
    </border>
    <border>
      <left style="thick">
        <color auto="1"/>
      </left>
      <right/>
      <top style="dashed">
        <color auto="1"/>
      </top>
      <bottom style="thin">
        <color auto="1"/>
      </bottom>
      <diagonal/>
    </border>
    <border>
      <left/>
      <right style="thin">
        <color auto="1"/>
      </right>
      <top style="dashed">
        <color auto="1"/>
      </top>
      <bottom style="thin">
        <color auto="1"/>
      </bottom>
      <diagonal/>
    </border>
    <border>
      <left style="thin">
        <color auto="1"/>
      </left>
      <right/>
      <top style="dashed">
        <color auto="1"/>
      </top>
      <bottom/>
      <diagonal/>
    </border>
    <border>
      <left style="thin">
        <color auto="1"/>
      </left>
      <right/>
      <top style="medium">
        <color auto="1"/>
      </top>
      <bottom/>
      <diagonal/>
    </border>
    <border>
      <left/>
      <right/>
      <top style="thick">
        <color auto="1"/>
      </top>
      <bottom/>
      <diagonal/>
    </border>
    <border>
      <left style="thick">
        <color auto="1"/>
      </left>
      <right/>
      <top style="medium">
        <color auto="1"/>
      </top>
      <bottom style="thick">
        <color auto="1"/>
      </bottom>
      <diagonal/>
    </border>
    <border>
      <left/>
      <right/>
      <top style="medium">
        <color auto="1"/>
      </top>
      <bottom style="thick">
        <color auto="1"/>
      </bottom>
      <diagonal/>
    </border>
    <border>
      <left/>
      <right style="thick">
        <color auto="1"/>
      </right>
      <top style="medium">
        <color auto="1"/>
      </top>
      <bottom style="thick">
        <color auto="1"/>
      </bottom>
      <diagonal/>
    </border>
    <border>
      <left/>
      <right/>
      <top style="medium">
        <color auto="1"/>
      </top>
      <bottom style="medium">
        <color auto="1"/>
      </bottom>
      <diagonal/>
    </border>
    <border>
      <left/>
      <right style="thick">
        <color auto="1"/>
      </right>
      <top style="medium">
        <color auto="1"/>
      </top>
      <bottom style="medium">
        <color auto="1"/>
      </bottom>
      <diagonal/>
    </border>
    <border>
      <left style="thin">
        <color auto="1"/>
      </left>
      <right style="thin">
        <color auto="1"/>
      </right>
      <top/>
      <bottom/>
      <diagonal/>
    </border>
    <border>
      <left style="thick">
        <color auto="1"/>
      </left>
      <right/>
      <top style="thin">
        <color auto="1"/>
      </top>
      <bottom style="medium">
        <color auto="1"/>
      </bottom>
      <diagonal/>
    </border>
    <border>
      <left/>
      <right/>
      <top style="thin">
        <color auto="1"/>
      </top>
      <bottom style="medium">
        <color auto="1"/>
      </bottom>
      <diagonal/>
    </border>
    <border>
      <left/>
      <right style="thick">
        <color auto="1"/>
      </right>
      <top style="thin">
        <color auto="1"/>
      </top>
      <bottom style="medium">
        <color auto="1"/>
      </bottom>
      <diagonal/>
    </border>
    <border>
      <left style="thin">
        <color auto="1"/>
      </left>
      <right/>
      <top/>
      <bottom style="thin">
        <color auto="1"/>
      </bottom>
      <diagonal/>
    </border>
    <border>
      <left/>
      <right style="thick">
        <color auto="1"/>
      </right>
      <top/>
      <bottom style="thin">
        <color auto="1"/>
      </bottom>
      <diagonal/>
    </border>
  </borders>
  <cellStyleXfs count="1">
    <xf numFmtId="0" fontId="0" fillId="0" borderId="0"/>
  </cellStyleXfs>
  <cellXfs count="86">
    <xf numFmtId="0" fontId="0" fillId="0" borderId="0" xfId="0"/>
    <xf numFmtId="0" fontId="0" fillId="0" borderId="0" xfId="0" applyProtection="1"/>
    <xf numFmtId="0" fontId="7" fillId="0" borderId="4" xfId="0" applyFont="1" applyBorder="1" applyAlignment="1" applyProtection="1">
      <alignment horizontal="center"/>
    </xf>
    <xf numFmtId="0" fontId="1" fillId="6" borderId="0" xfId="0" applyFont="1" applyFill="1" applyBorder="1" applyAlignment="1" applyProtection="1"/>
    <xf numFmtId="38" fontId="0" fillId="0" borderId="0" xfId="0" applyNumberFormat="1" applyProtection="1"/>
    <xf numFmtId="165" fontId="0" fillId="0" borderId="0" xfId="0" applyNumberFormat="1" applyProtection="1"/>
    <xf numFmtId="164" fontId="0" fillId="0" borderId="0" xfId="0" applyNumberFormat="1" applyProtection="1"/>
    <xf numFmtId="0" fontId="0" fillId="0" borderId="0" xfId="0" quotePrefix="1" applyAlignment="1" applyProtection="1"/>
    <xf numFmtId="0" fontId="0" fillId="0" borderId="38" xfId="0" quotePrefix="1" applyBorder="1" applyAlignment="1" applyProtection="1"/>
    <xf numFmtId="0" fontId="0" fillId="0" borderId="0" xfId="0" applyAlignment="1" applyProtection="1">
      <alignment horizontal="center"/>
    </xf>
    <xf numFmtId="0" fontId="0" fillId="0" borderId="9" xfId="0" applyFill="1" applyBorder="1" applyAlignment="1" applyProtection="1">
      <alignment vertical="center"/>
    </xf>
    <xf numFmtId="0" fontId="0" fillId="0" borderId="11" xfId="0" applyFill="1" applyBorder="1" applyAlignment="1" applyProtection="1">
      <alignment vertical="center"/>
    </xf>
    <xf numFmtId="0" fontId="2" fillId="0" borderId="11" xfId="0" applyFont="1" applyFill="1" applyBorder="1" applyAlignment="1" applyProtection="1">
      <alignment vertical="center"/>
    </xf>
    <xf numFmtId="0" fontId="0" fillId="0" borderId="13" xfId="0" applyFill="1" applyBorder="1" applyAlignment="1" applyProtection="1">
      <alignment vertical="center"/>
    </xf>
    <xf numFmtId="0" fontId="0" fillId="0" borderId="34" xfId="0" applyFill="1" applyBorder="1" applyAlignment="1" applyProtection="1">
      <alignment vertical="center"/>
    </xf>
    <xf numFmtId="0" fontId="1" fillId="0" borderId="16" xfId="0" applyFont="1" applyFill="1" applyBorder="1" applyAlignment="1" applyProtection="1">
      <alignment horizontal="center" vertical="center"/>
    </xf>
    <xf numFmtId="167" fontId="2" fillId="4" borderId="20" xfId="0" applyNumberFormat="1" applyFont="1" applyFill="1" applyBorder="1" applyAlignment="1" applyProtection="1">
      <alignment vertical="center"/>
      <protection locked="0"/>
    </xf>
    <xf numFmtId="167" fontId="2" fillId="2" borderId="20" xfId="0" applyNumberFormat="1" applyFont="1" applyFill="1" applyBorder="1" applyAlignment="1" applyProtection="1">
      <alignment vertical="center"/>
    </xf>
    <xf numFmtId="167" fontId="2" fillId="4" borderId="22" xfId="0" applyNumberFormat="1" applyFont="1" applyFill="1" applyBorder="1" applyAlignment="1" applyProtection="1">
      <alignment vertical="center"/>
      <protection locked="0"/>
    </xf>
    <xf numFmtId="166" fontId="2" fillId="4" borderId="5" xfId="0" applyNumberFormat="1" applyFont="1" applyFill="1" applyBorder="1" applyAlignment="1" applyProtection="1">
      <alignment vertical="center"/>
      <protection locked="0"/>
    </xf>
    <xf numFmtId="167" fontId="2" fillId="5" borderId="20" xfId="0" applyNumberFormat="1" applyFont="1" applyFill="1" applyBorder="1" applyAlignment="1" applyProtection="1">
      <alignment vertical="center"/>
      <protection locked="0"/>
    </xf>
    <xf numFmtId="167" fontId="2" fillId="5" borderId="25" xfId="0" applyNumberFormat="1" applyFont="1" applyFill="1" applyBorder="1" applyAlignment="1" applyProtection="1">
      <alignment vertical="center"/>
      <protection locked="0"/>
    </xf>
    <xf numFmtId="0" fontId="0" fillId="6" borderId="44" xfId="0" applyFill="1" applyBorder="1" applyAlignment="1" applyProtection="1"/>
    <xf numFmtId="0" fontId="0" fillId="6" borderId="0" xfId="0" applyFill="1" applyBorder="1" applyAlignment="1" applyProtection="1"/>
    <xf numFmtId="167" fontId="2" fillId="3" borderId="10" xfId="0" applyNumberFormat="1" applyFont="1" applyFill="1" applyBorder="1" applyAlignment="1" applyProtection="1">
      <alignment vertical="center"/>
      <protection locked="0"/>
    </xf>
    <xf numFmtId="167" fontId="2" fillId="3" borderId="12" xfId="0" applyNumberFormat="1" applyFont="1" applyFill="1" applyBorder="1" applyAlignment="1" applyProtection="1">
      <alignment vertical="center"/>
      <protection locked="0"/>
    </xf>
    <xf numFmtId="166" fontId="2" fillId="3" borderId="12" xfId="0" applyNumberFormat="1" applyFont="1" applyFill="1" applyBorder="1" applyAlignment="1" applyProtection="1">
      <alignment vertical="center"/>
      <protection locked="0"/>
    </xf>
    <xf numFmtId="167" fontId="2" fillId="3" borderId="14" xfId="0" applyNumberFormat="1" applyFont="1" applyFill="1" applyBorder="1" applyAlignment="1" applyProtection="1">
      <alignment vertical="center"/>
      <protection locked="0"/>
    </xf>
    <xf numFmtId="167" fontId="2" fillId="3" borderId="35" xfId="0" applyNumberFormat="1" applyFont="1" applyFill="1" applyBorder="1" applyAlignment="1" applyProtection="1">
      <alignment vertical="center"/>
      <protection locked="0"/>
    </xf>
    <xf numFmtId="167" fontId="2" fillId="0" borderId="17" xfId="0" applyNumberFormat="1" applyFont="1" applyBorder="1" applyAlignment="1" applyProtection="1">
      <alignment vertical="center"/>
    </xf>
    <xf numFmtId="167" fontId="2" fillId="5" borderId="10" xfId="0" applyNumberFormat="1" applyFont="1" applyFill="1" applyBorder="1" applyAlignment="1" applyProtection="1">
      <alignment vertical="center"/>
      <protection locked="0"/>
    </xf>
    <xf numFmtId="167" fontId="2" fillId="5" borderId="14" xfId="0" applyNumberFormat="1" applyFont="1" applyFill="1" applyBorder="1" applyAlignment="1" applyProtection="1">
      <alignment horizontal="right" vertical="center"/>
      <protection locked="0"/>
    </xf>
    <xf numFmtId="0" fontId="2" fillId="0" borderId="18" xfId="0" applyFont="1" applyFill="1" applyBorder="1" applyAlignment="1" applyProtection="1">
      <alignment horizontal="left" vertical="center"/>
    </xf>
    <xf numFmtId="0" fontId="2" fillId="0" borderId="21" xfId="0" applyFont="1" applyFill="1" applyBorder="1" applyAlignment="1" applyProtection="1">
      <alignment horizontal="left" vertical="center"/>
    </xf>
    <xf numFmtId="0" fontId="2" fillId="0" borderId="26" xfId="0" applyFont="1" applyFill="1" applyBorder="1" applyAlignment="1" applyProtection="1">
      <alignment horizontal="left" vertical="center"/>
    </xf>
    <xf numFmtId="0" fontId="0" fillId="0" borderId="36" xfId="0" applyBorder="1" applyAlignment="1" applyProtection="1">
      <alignment horizontal="left" vertical="center"/>
    </xf>
    <xf numFmtId="0" fontId="2" fillId="0" borderId="23" xfId="0" applyFont="1" applyFill="1" applyBorder="1" applyAlignment="1" applyProtection="1">
      <alignment horizontal="left" vertical="center"/>
    </xf>
    <xf numFmtId="0" fontId="0" fillId="0" borderId="28" xfId="0" applyBorder="1" applyAlignment="1" applyProtection="1">
      <alignment horizontal="left" vertical="center"/>
    </xf>
    <xf numFmtId="0" fontId="0" fillId="0" borderId="29" xfId="0" applyBorder="1" applyAlignment="1" applyProtection="1">
      <alignment horizontal="left" vertical="center"/>
    </xf>
    <xf numFmtId="164" fontId="1" fillId="2" borderId="29" xfId="0" applyNumberFormat="1" applyFont="1" applyFill="1" applyBorder="1" applyAlignment="1" applyProtection="1">
      <alignment vertical="center"/>
    </xf>
    <xf numFmtId="164" fontId="1" fillId="2" borderId="30" xfId="0" applyNumberFormat="1" applyFont="1" applyFill="1" applyBorder="1" applyAlignment="1" applyProtection="1">
      <alignment vertical="center"/>
    </xf>
    <xf numFmtId="0" fontId="10" fillId="0" borderId="39" xfId="0" applyFont="1" applyBorder="1" applyAlignment="1" applyProtection="1">
      <alignment horizontal="center" wrapText="1"/>
    </xf>
    <xf numFmtId="0" fontId="10" fillId="0" borderId="40" xfId="0" applyFont="1" applyBorder="1" applyAlignment="1" applyProtection="1">
      <alignment horizontal="center"/>
    </xf>
    <xf numFmtId="0" fontId="10" fillId="0" borderId="41" xfId="0" applyFont="1" applyBorder="1" applyAlignment="1" applyProtection="1">
      <alignment horizontal="center"/>
    </xf>
    <xf numFmtId="0" fontId="0" fillId="0" borderId="0" xfId="0" applyAlignment="1" applyProtection="1">
      <alignment horizontal="center"/>
    </xf>
    <xf numFmtId="0" fontId="0" fillId="0" borderId="11" xfId="0" applyBorder="1" applyAlignment="1" applyProtection="1">
      <alignment horizontal="left" vertical="center"/>
    </xf>
    <xf numFmtId="0" fontId="0" fillId="0" borderId="19" xfId="0" applyBorder="1" applyAlignment="1" applyProtection="1">
      <alignment horizontal="left" vertical="center"/>
    </xf>
    <xf numFmtId="164" fontId="1" fillId="2" borderId="19" xfId="0" applyNumberFormat="1" applyFont="1" applyFill="1" applyBorder="1" applyAlignment="1" applyProtection="1">
      <alignment vertical="center"/>
    </xf>
    <xf numFmtId="164" fontId="1" fillId="2" borderId="20" xfId="0" applyNumberFormat="1" applyFont="1" applyFill="1" applyBorder="1" applyAlignment="1" applyProtection="1">
      <alignment vertical="center"/>
    </xf>
    <xf numFmtId="167" fontId="1" fillId="2" borderId="19" xfId="0" applyNumberFormat="1" applyFont="1" applyFill="1" applyBorder="1" applyAlignment="1" applyProtection="1">
      <alignment horizontal="left" vertical="center"/>
    </xf>
    <xf numFmtId="167" fontId="1" fillId="2" borderId="20" xfId="0" applyNumberFormat="1" applyFont="1" applyFill="1" applyBorder="1" applyAlignment="1" applyProtection="1">
      <alignment horizontal="left" vertical="center"/>
    </xf>
    <xf numFmtId="0" fontId="0" fillId="0" borderId="15" xfId="0" applyBorder="1" applyAlignment="1" applyProtection="1">
      <alignment horizontal="left" vertical="center"/>
    </xf>
    <xf numFmtId="0" fontId="0" fillId="0" borderId="24" xfId="0" applyBorder="1" applyAlignment="1" applyProtection="1">
      <alignment horizontal="left" vertical="center"/>
    </xf>
    <xf numFmtId="167" fontId="1" fillId="2" borderId="24" xfId="0" applyNumberFormat="1" applyFont="1" applyFill="1" applyBorder="1" applyAlignment="1" applyProtection="1">
      <alignment horizontal="left" vertical="center"/>
    </xf>
    <xf numFmtId="167" fontId="1" fillId="2" borderId="25" xfId="0" applyNumberFormat="1" applyFont="1" applyFill="1" applyBorder="1" applyAlignment="1" applyProtection="1">
      <alignment horizontal="left" vertical="center"/>
    </xf>
    <xf numFmtId="0" fontId="1" fillId="0" borderId="2" xfId="0" applyFont="1" applyBorder="1" applyAlignment="1" applyProtection="1">
      <alignment horizontal="center" vertical="center"/>
    </xf>
    <xf numFmtId="0" fontId="1" fillId="0" borderId="1" xfId="0" applyFont="1" applyBorder="1" applyAlignment="1" applyProtection="1">
      <alignment horizontal="center" vertical="center"/>
    </xf>
    <xf numFmtId="0" fontId="1" fillId="0" borderId="3" xfId="0" applyFont="1" applyBorder="1" applyAlignment="1" applyProtection="1">
      <alignment horizontal="center" vertical="center"/>
    </xf>
    <xf numFmtId="0" fontId="11" fillId="0" borderId="31" xfId="0" applyFont="1" applyBorder="1" applyAlignment="1" applyProtection="1">
      <alignment horizontal="center" wrapText="1"/>
    </xf>
    <xf numFmtId="0" fontId="11" fillId="0" borderId="32" xfId="0" applyFont="1" applyBorder="1" applyAlignment="1" applyProtection="1">
      <alignment horizontal="center"/>
    </xf>
    <xf numFmtId="0" fontId="11" fillId="0" borderId="33" xfId="0" applyFont="1" applyBorder="1" applyAlignment="1" applyProtection="1">
      <alignment horizontal="center"/>
    </xf>
    <xf numFmtId="49" fontId="9" fillId="4" borderId="42" xfId="0" applyNumberFormat="1" applyFont="1" applyFill="1" applyBorder="1" applyAlignment="1" applyProtection="1">
      <alignment horizontal="left"/>
      <protection locked="0"/>
    </xf>
    <xf numFmtId="49" fontId="9" fillId="4" borderId="43" xfId="0" applyNumberFormat="1" applyFont="1" applyFill="1" applyBorder="1" applyAlignment="1" applyProtection="1">
      <alignment horizontal="left"/>
      <protection locked="0"/>
    </xf>
    <xf numFmtId="0" fontId="1" fillId="0" borderId="2" xfId="0" applyFont="1" applyBorder="1" applyAlignment="1" applyProtection="1">
      <alignment horizontal="center"/>
    </xf>
    <xf numFmtId="0" fontId="1" fillId="0" borderId="1" xfId="0" applyFont="1" applyBorder="1" applyAlignment="1" applyProtection="1">
      <alignment horizontal="center"/>
    </xf>
    <xf numFmtId="0" fontId="1" fillId="0" borderId="3" xfId="0" applyFont="1" applyBorder="1" applyAlignment="1" applyProtection="1">
      <alignment horizontal="center"/>
    </xf>
    <xf numFmtId="0" fontId="1" fillId="0" borderId="16" xfId="0" applyFont="1" applyFill="1" applyBorder="1" applyAlignment="1" applyProtection="1">
      <alignment horizontal="center" vertical="center"/>
    </xf>
    <xf numFmtId="0" fontId="1" fillId="0" borderId="17" xfId="0" applyFont="1" applyFill="1" applyBorder="1" applyAlignment="1" applyProtection="1">
      <alignment horizontal="center" vertical="center"/>
    </xf>
    <xf numFmtId="0" fontId="1" fillId="0" borderId="6" xfId="0" applyFont="1" applyFill="1" applyBorder="1" applyAlignment="1" applyProtection="1">
      <alignment horizontal="center" vertical="center"/>
    </xf>
    <xf numFmtId="0" fontId="1" fillId="0" borderId="7" xfId="0" applyFont="1" applyFill="1" applyBorder="1" applyAlignment="1" applyProtection="1">
      <alignment horizontal="center" vertical="center"/>
    </xf>
    <xf numFmtId="0" fontId="3" fillId="0" borderId="26" xfId="0" applyFont="1" applyFill="1" applyBorder="1" applyAlignment="1" applyProtection="1">
      <alignment horizontal="center" vertical="center"/>
    </xf>
    <xf numFmtId="0" fontId="3" fillId="0" borderId="27" xfId="0" applyFont="1" applyFill="1" applyBorder="1" applyAlignment="1" applyProtection="1">
      <alignment horizontal="center" vertical="center"/>
    </xf>
    <xf numFmtId="0" fontId="13" fillId="0" borderId="37" xfId="0" applyFont="1" applyFill="1" applyBorder="1" applyAlignment="1" applyProtection="1">
      <alignment horizontal="left" vertical="center" wrapText="1"/>
    </xf>
    <xf numFmtId="0" fontId="13" fillId="0" borderId="3" xfId="0" applyFont="1" applyFill="1" applyBorder="1" applyAlignment="1" applyProtection="1">
      <alignment horizontal="left" vertical="center" wrapText="1"/>
    </xf>
    <xf numFmtId="0" fontId="13" fillId="0" borderId="8" xfId="0" applyFont="1" applyFill="1" applyBorder="1" applyAlignment="1" applyProtection="1">
      <alignment horizontal="left" vertical="center" wrapText="1"/>
    </xf>
    <xf numFmtId="0" fontId="13" fillId="0" borderId="5" xfId="0" applyFont="1" applyFill="1" applyBorder="1" applyAlignment="1" applyProtection="1">
      <alignment horizontal="left" vertical="center" wrapText="1"/>
    </xf>
    <xf numFmtId="0" fontId="13" fillId="0" borderId="48" xfId="0" applyFont="1" applyFill="1" applyBorder="1" applyAlignment="1" applyProtection="1">
      <alignment horizontal="left" vertical="center" wrapText="1"/>
    </xf>
    <xf numFmtId="0" fontId="13" fillId="0" borderId="49" xfId="0" applyFont="1" applyFill="1" applyBorder="1" applyAlignment="1" applyProtection="1">
      <alignment horizontal="left" vertical="center" wrapText="1"/>
    </xf>
    <xf numFmtId="0" fontId="12" fillId="0" borderId="45" xfId="0" applyFont="1" applyFill="1" applyBorder="1" applyAlignment="1" applyProtection="1">
      <alignment horizontal="left" wrapText="1"/>
    </xf>
    <xf numFmtId="0" fontId="12" fillId="0" borderId="46" xfId="0" applyFont="1" applyFill="1" applyBorder="1" applyAlignment="1" applyProtection="1">
      <alignment horizontal="left"/>
    </xf>
    <xf numFmtId="0" fontId="12" fillId="0" borderId="47" xfId="0" applyFont="1" applyFill="1" applyBorder="1" applyAlignment="1" applyProtection="1">
      <alignment horizontal="left"/>
    </xf>
    <xf numFmtId="0" fontId="1" fillId="0" borderId="4" xfId="0" applyFont="1" applyBorder="1" applyAlignment="1" applyProtection="1">
      <alignment horizontal="center"/>
    </xf>
    <xf numFmtId="0" fontId="0" fillId="0" borderId="0" xfId="0" applyBorder="1" applyAlignment="1" applyProtection="1"/>
    <xf numFmtId="0" fontId="0" fillId="0" borderId="5" xfId="0" applyBorder="1" applyAlignment="1" applyProtection="1"/>
    <xf numFmtId="0" fontId="0" fillId="0" borderId="11" xfId="0" applyFill="1" applyBorder="1" applyAlignment="1" applyProtection="1">
      <alignment horizontal="left" vertical="center"/>
    </xf>
    <xf numFmtId="0" fontId="0" fillId="0" borderId="19" xfId="0" applyFill="1" applyBorder="1" applyAlignment="1" applyProtection="1">
      <alignment horizontal="lef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 Id="rId2"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pageSetUpPr fitToPage="1"/>
  </sheetPr>
  <dimension ref="A1:J41"/>
  <sheetViews>
    <sheetView tabSelected="1" zoomScale="125" zoomScaleNormal="125" zoomScalePageLayoutView="125" workbookViewId="0">
      <selection activeCell="B2" sqref="B2:E2"/>
    </sheetView>
  </sheetViews>
  <sheetFormatPr baseColWidth="10" defaultColWidth="8.83203125" defaultRowHeight="14" x14ac:dyDescent="0"/>
  <cols>
    <col min="1" max="1" width="60.6640625" style="1" customWidth="1"/>
    <col min="2" max="2" width="12.6640625" style="1" customWidth="1"/>
    <col min="3" max="3" width="2.6640625" style="1" customWidth="1"/>
    <col min="4" max="4" width="80.6640625" style="1" customWidth="1"/>
    <col min="5" max="5" width="19.5" style="1" customWidth="1"/>
    <col min="6" max="7" width="8.83203125" style="1"/>
    <col min="8" max="8" width="7.5" style="1" customWidth="1"/>
    <col min="9" max="16384" width="8.83203125" style="1"/>
  </cols>
  <sheetData>
    <row r="1" spans="1:5" ht="39" customHeight="1" thickTop="1" thickBot="1">
      <c r="A1" s="58" t="s">
        <v>39</v>
      </c>
      <c r="B1" s="59"/>
      <c r="C1" s="59"/>
      <c r="D1" s="59"/>
      <c r="E1" s="60"/>
    </row>
    <row r="2" spans="1:5" ht="16" thickBot="1">
      <c r="A2" s="2" t="s">
        <v>21</v>
      </c>
      <c r="B2" s="61"/>
      <c r="C2" s="61"/>
      <c r="D2" s="61"/>
      <c r="E2" s="62"/>
    </row>
    <row r="3" spans="1:5">
      <c r="A3" s="63" t="s">
        <v>2</v>
      </c>
      <c r="B3" s="64"/>
      <c r="C3" s="64"/>
      <c r="D3" s="64"/>
      <c r="E3" s="65"/>
    </row>
    <row r="4" spans="1:5">
      <c r="A4" s="66" t="s">
        <v>3</v>
      </c>
      <c r="B4" s="67"/>
      <c r="C4" s="23"/>
      <c r="D4" s="68" t="s">
        <v>0</v>
      </c>
      <c r="E4" s="69"/>
    </row>
    <row r="5" spans="1:5">
      <c r="A5" s="10" t="s">
        <v>28</v>
      </c>
      <c r="B5" s="24">
        <v>0</v>
      </c>
      <c r="C5" s="23"/>
      <c r="D5" s="32" t="s">
        <v>37</v>
      </c>
      <c r="E5" s="16">
        <v>0</v>
      </c>
    </row>
    <row r="6" spans="1:5">
      <c r="A6" s="11" t="s">
        <v>12</v>
      </c>
      <c r="B6" s="25">
        <v>0</v>
      </c>
      <c r="C6" s="23"/>
      <c r="D6" s="32" t="s">
        <v>38</v>
      </c>
      <c r="E6" s="17">
        <f>0.1*E5</f>
        <v>0</v>
      </c>
    </row>
    <row r="7" spans="1:5">
      <c r="A7" s="11" t="s">
        <v>47</v>
      </c>
      <c r="B7" s="25">
        <v>0</v>
      </c>
      <c r="C7" s="23"/>
      <c r="D7" s="33" t="s">
        <v>19</v>
      </c>
      <c r="E7" s="18">
        <v>0</v>
      </c>
    </row>
    <row r="8" spans="1:5">
      <c r="A8" s="11" t="s">
        <v>15</v>
      </c>
      <c r="B8" s="25">
        <v>0</v>
      </c>
      <c r="C8" s="23"/>
      <c r="D8" s="34" t="s">
        <v>22</v>
      </c>
      <c r="E8" s="18">
        <v>0</v>
      </c>
    </row>
    <row r="9" spans="1:5">
      <c r="A9" s="11" t="s">
        <v>27</v>
      </c>
      <c r="B9" s="25">
        <v>0</v>
      </c>
      <c r="C9" s="23"/>
      <c r="D9" s="32" t="s">
        <v>35</v>
      </c>
      <c r="E9" s="16">
        <v>0</v>
      </c>
    </row>
    <row r="10" spans="1:5">
      <c r="A10" s="11" t="s">
        <v>13</v>
      </c>
      <c r="B10" s="25">
        <v>0</v>
      </c>
      <c r="C10" s="23"/>
      <c r="D10" s="32" t="s">
        <v>33</v>
      </c>
      <c r="E10" s="16">
        <v>0</v>
      </c>
    </row>
    <row r="11" spans="1:5">
      <c r="A11" s="12" t="s">
        <v>33</v>
      </c>
      <c r="B11" s="25">
        <v>0</v>
      </c>
      <c r="C11" s="23"/>
      <c r="D11" s="35" t="s">
        <v>34</v>
      </c>
      <c r="E11" s="19">
        <v>0</v>
      </c>
    </row>
    <row r="12" spans="1:5" ht="15" customHeight="1">
      <c r="A12" s="11" t="s">
        <v>32</v>
      </c>
      <c r="B12" s="26">
        <v>0</v>
      </c>
      <c r="C12" s="23"/>
      <c r="D12" s="70" t="s">
        <v>5</v>
      </c>
      <c r="E12" s="71"/>
    </row>
    <row r="13" spans="1:5" ht="15" customHeight="1">
      <c r="A13" s="11" t="s">
        <v>44</v>
      </c>
      <c r="B13" s="25">
        <v>0</v>
      </c>
      <c r="C13" s="23"/>
      <c r="D13" s="32" t="s">
        <v>26</v>
      </c>
      <c r="E13" s="20">
        <v>0</v>
      </c>
    </row>
    <row r="14" spans="1:5" ht="15.75" customHeight="1" thickBot="1">
      <c r="A14" s="11" t="s">
        <v>45</v>
      </c>
      <c r="B14" s="25">
        <v>0</v>
      </c>
      <c r="C14" s="23"/>
      <c r="D14" s="36" t="s">
        <v>49</v>
      </c>
      <c r="E14" s="21">
        <v>0</v>
      </c>
    </row>
    <row r="15" spans="1:5">
      <c r="A15" s="11" t="s">
        <v>36</v>
      </c>
      <c r="B15" s="25">
        <v>0</v>
      </c>
      <c r="C15" s="23"/>
      <c r="D15" s="72" t="s">
        <v>31</v>
      </c>
      <c r="E15" s="73"/>
    </row>
    <row r="16" spans="1:5">
      <c r="A16" s="13" t="s">
        <v>46</v>
      </c>
      <c r="B16" s="27">
        <v>0</v>
      </c>
      <c r="C16" s="23"/>
      <c r="D16" s="74"/>
      <c r="E16" s="75"/>
    </row>
    <row r="17" spans="1:8">
      <c r="A17" s="14" t="s">
        <v>20</v>
      </c>
      <c r="B17" s="28">
        <v>0</v>
      </c>
      <c r="C17" s="23"/>
      <c r="D17" s="74"/>
      <c r="E17" s="75"/>
    </row>
    <row r="18" spans="1:8">
      <c r="A18" s="15" t="s">
        <v>24</v>
      </c>
      <c r="B18" s="29"/>
      <c r="C18" s="23"/>
      <c r="D18" s="74"/>
      <c r="E18" s="75"/>
    </row>
    <row r="19" spans="1:8">
      <c r="A19" s="10" t="s">
        <v>25</v>
      </c>
      <c r="B19" s="30">
        <v>0</v>
      </c>
      <c r="C19" s="3"/>
      <c r="D19" s="74"/>
      <c r="E19" s="75"/>
    </row>
    <row r="20" spans="1:8">
      <c r="A20" s="13" t="s">
        <v>14</v>
      </c>
      <c r="B20" s="31">
        <v>0</v>
      </c>
      <c r="C20" s="22"/>
      <c r="D20" s="76"/>
      <c r="E20" s="77"/>
      <c r="H20" s="4"/>
    </row>
    <row r="21" spans="1:8" ht="25.5" customHeight="1" thickBot="1">
      <c r="A21" s="78" t="s">
        <v>48</v>
      </c>
      <c r="B21" s="79"/>
      <c r="C21" s="79"/>
      <c r="D21" s="79"/>
      <c r="E21" s="80"/>
      <c r="H21" s="4"/>
    </row>
    <row r="22" spans="1:8">
      <c r="A22" s="81" t="s">
        <v>1</v>
      </c>
      <c r="B22" s="82"/>
      <c r="C22" s="82"/>
      <c r="D22" s="82"/>
      <c r="E22" s="83"/>
    </row>
    <row r="23" spans="1:8">
      <c r="A23" s="84" t="s">
        <v>16</v>
      </c>
      <c r="B23" s="85"/>
      <c r="C23" s="85"/>
      <c r="D23" s="49" t="str">
        <f>IF(B19=0,"Unknown, Missing Payload Data",B19+B20)</f>
        <v>Unknown, Missing Payload Data</v>
      </c>
      <c r="E23" s="50"/>
    </row>
    <row r="24" spans="1:8">
      <c r="A24" s="45" t="s">
        <v>7</v>
      </c>
      <c r="B24" s="46"/>
      <c r="C24" s="46"/>
      <c r="D24" s="49" t="str">
        <f>IF(OR(B7=0,B19=0),"Unknown, Missing Vehicle Payload Rating or Payload Data",B7-D23)</f>
        <v>Unknown, Missing Vehicle Payload Rating or Payload Data</v>
      </c>
      <c r="E24" s="50"/>
    </row>
    <row r="25" spans="1:8">
      <c r="A25" s="45" t="s">
        <v>8</v>
      </c>
      <c r="B25" s="46"/>
      <c r="C25" s="46"/>
      <c r="D25" s="49" t="str">
        <f>IF(OR(B8=0,B19=0),"Unknown, Missing Vehicle Curb Weight or Payload Data",B8+D23)</f>
        <v>Unknown, Missing Vehicle Curb Weight or Payload Data</v>
      </c>
      <c r="E25" s="50"/>
    </row>
    <row r="26" spans="1:8">
      <c r="A26" s="45" t="s">
        <v>4</v>
      </c>
      <c r="B26" s="46"/>
      <c r="C26" s="46"/>
      <c r="D26" s="49" t="str">
        <f>IF(E9=0,"Unknown, Missing Trailer Maximum Payload Rating",E9-E13)</f>
        <v>Unknown, Missing Trailer Maximum Payload Rating</v>
      </c>
      <c r="E26" s="50"/>
    </row>
    <row r="27" spans="1:8">
      <c r="A27" s="45" t="s">
        <v>43</v>
      </c>
      <c r="B27" s="46"/>
      <c r="C27" s="46"/>
      <c r="D27" s="49" t="str">
        <f>IF(OR(E5=0,E9=0),"Unknown, Missing Trailer GVWR or Trailer Maximum Payload Data",(E5-E9)+E13)</f>
        <v>Unknown, Missing Trailer GVWR or Trailer Maximum Payload Data</v>
      </c>
      <c r="E27" s="50"/>
      <c r="F27" s="5"/>
    </row>
    <row r="28" spans="1:8">
      <c r="A28" s="45" t="s">
        <v>9</v>
      </c>
      <c r="B28" s="46"/>
      <c r="C28" s="46"/>
      <c r="D28" s="49" t="str">
        <f>IF(OR(B9=0,B13=0,B15=0,B16=0,B17=0, E7=0,),"Unknown, Missing Vehicle Tow Rating or one of the: Receiver Pull / Draw Bar / Ball / Chain / Coupler Ratings",MIN(B9,B13,B15,B16,B17,E7))</f>
        <v>Unknown, Missing Vehicle Tow Rating or one of the: Receiver Pull / Draw Bar / Ball / Chain / Coupler Ratings</v>
      </c>
      <c r="E28" s="50"/>
    </row>
    <row r="29" spans="1:8">
      <c r="A29" s="45" t="s">
        <v>6</v>
      </c>
      <c r="B29" s="46"/>
      <c r="C29" s="46"/>
      <c r="D29" s="49" t="str">
        <f>IF(OR(B9=0,B13=0,B15=0,B16=0,B17=0,E7=0,E5=0,E9=0),"Unknown, Incomplete Weight or Rating data previously identified",(MIN(B9,B13,B15,B16,B17,E7))-((E5-E9)+E13))</f>
        <v>Unknown, Incomplete Weight or Rating data previously identified</v>
      </c>
      <c r="E29" s="50"/>
    </row>
    <row r="30" spans="1:8">
      <c r="A30" s="45" t="s">
        <v>10</v>
      </c>
      <c r="B30" s="46"/>
      <c r="C30" s="46"/>
      <c r="D30" s="49" t="str">
        <f>IF(OR(B8=0,D23=0,E6=0,E9=0),"Unknown, Incomplete Weight or Rating data previously identified",(B8+B19+B20)+((E5-E9)+E13))</f>
        <v>Unknown, Incomplete Weight or Rating data previously identified</v>
      </c>
      <c r="E30" s="50"/>
    </row>
    <row r="31" spans="1:8" ht="15" thickBot="1">
      <c r="A31" s="51" t="s">
        <v>29</v>
      </c>
      <c r="B31" s="52"/>
      <c r="C31" s="52"/>
      <c r="D31" s="53" t="str">
        <f>IF(OR(B5=0,B8=0,B19=0,E5=0,E9=0),"Unknown, Incomplete Weight or Rating data previously identified",B5-(((B8+B19+B20))+(E5-E9)+E13))</f>
        <v>Unknown, Incomplete Weight or Rating data previously identified</v>
      </c>
      <c r="E31" s="54"/>
      <c r="F31" s="6"/>
    </row>
    <row r="32" spans="1:8">
      <c r="A32" s="55" t="s">
        <v>23</v>
      </c>
      <c r="B32" s="56"/>
      <c r="C32" s="56"/>
      <c r="D32" s="56"/>
      <c r="E32" s="57"/>
      <c r="F32" s="6"/>
    </row>
    <row r="33" spans="1:10">
      <c r="A33" s="45" t="s">
        <v>11</v>
      </c>
      <c r="B33" s="46"/>
      <c r="C33" s="46"/>
      <c r="D33" s="47" t="str">
        <f>IF(OR(B14=0,(MAX(E6,E14))=0),"Unknown, Missing Receiver or Tongue Weights Data",IF(B14&gt;=(MAX(E6,E14)),"YES!","NO! -Trailer Tongue Weight Exceeds Receiver Limit"))</f>
        <v>Unknown, Missing Receiver or Tongue Weights Data</v>
      </c>
      <c r="E33" s="48"/>
      <c r="F33" s="6"/>
    </row>
    <row r="34" spans="1:10">
      <c r="A34" s="45" t="s">
        <v>17</v>
      </c>
      <c r="B34" s="46"/>
      <c r="C34" s="46"/>
      <c r="D34" s="47" t="str">
        <f>IF(OR(B10=0,(MAX(E6,E14))=0),"Unknown, Missing RAWR or Tongue Weights Data",IF(B10&gt;=(B20+(MAX(E6,E14))),"YES!","NO! -Tongue Weight &amp; Vehicle Cargo  Exceeds RAWR"))</f>
        <v>Unknown, Missing RAWR or Tongue Weights Data</v>
      </c>
      <c r="E34" s="48"/>
      <c r="F34" s="6"/>
    </row>
    <row r="35" spans="1:10">
      <c r="A35" s="45" t="s">
        <v>18</v>
      </c>
      <c r="B35" s="46"/>
      <c r="C35" s="46"/>
      <c r="D35" s="47" t="str">
        <f>IF(OR(B11=0,B12=0,(MAX(E6,E14))=0),"Unknown, Missing Vehicle Tire Information or Tongue Weight Data",IF((B11*B12)&gt;=((B20)+(MAX(E6,E14))),"YES!","NO! -Tongue Weight &amp; Vehicle Cargo Exceeds Tires Limits"))</f>
        <v>Unknown, Missing Vehicle Tire Information or Tongue Weight Data</v>
      </c>
      <c r="E35" s="48"/>
      <c r="F35" s="6"/>
    </row>
    <row r="36" spans="1:10">
      <c r="A36" s="45" t="s">
        <v>40</v>
      </c>
      <c r="B36" s="46"/>
      <c r="C36" s="46"/>
      <c r="D36" s="47" t="str">
        <f>IF(OR(E10=0,E11=0,D27=0),"Unknown, Missing Trailer Tire Information or incomplete Trailer GVW Data",IF(((E10*E11)&gt;=D27),"YES!","NO! -Gross Trailer Weight (GVW) Exceeds Tires Limits"))</f>
        <v>Unknown, Missing Trailer Tire Information or incomplete Trailer GVW Data</v>
      </c>
      <c r="E36" s="48"/>
      <c r="F36" s="6"/>
    </row>
    <row r="37" spans="1:10">
      <c r="A37" s="45" t="s">
        <v>41</v>
      </c>
      <c r="B37" s="46"/>
      <c r="C37" s="46"/>
      <c r="D37" s="47" t="str">
        <f>IF(OR(B17=0,E5=0),"Unknown, Missing Safety Chain Ratings or Trailer GVWR",IF(B17&gt;=E5,"YES!","NO! -Trailer Tongue Weight Exceeds Receiver Limit"))</f>
        <v>Unknown, Missing Safety Chain Ratings or Trailer GVWR</v>
      </c>
      <c r="E37" s="48"/>
      <c r="F37" s="6"/>
    </row>
    <row r="38" spans="1:10" ht="15" thickBot="1">
      <c r="A38" s="37" t="s">
        <v>42</v>
      </c>
      <c r="B38" s="38"/>
      <c r="C38" s="38"/>
      <c r="D38" s="39" t="str">
        <f>IF(OR(B5=0,E9=0, B9=0, B13=0, B15=0, B16=0, B17=0, E7=0),"Unknown, Missing Vehicle or Trailer Information.",IF(D27&lt;=D28,"YES!","NO! -Trailer GVW Exceeds Vehicles Towing Capability!"))</f>
        <v>Unknown, Missing Vehicle or Trailer Information.</v>
      </c>
      <c r="E38" s="40"/>
      <c r="F38" s="6"/>
    </row>
    <row r="39" spans="1:10" ht="27" customHeight="1" thickTop="1" thickBot="1">
      <c r="A39" s="41" t="s">
        <v>30</v>
      </c>
      <c r="B39" s="42"/>
      <c r="C39" s="42"/>
      <c r="D39" s="42"/>
      <c r="E39" s="43"/>
      <c r="F39" s="6"/>
    </row>
    <row r="40" spans="1:10" ht="15" thickTop="1">
      <c r="A40" s="7"/>
      <c r="B40" s="7"/>
      <c r="C40" s="7"/>
      <c r="D40" s="7"/>
      <c r="E40" s="8"/>
      <c r="F40" s="7"/>
      <c r="G40" s="7"/>
      <c r="H40" s="7"/>
      <c r="I40" s="7"/>
      <c r="J40" s="7"/>
    </row>
    <row r="41" spans="1:10">
      <c r="A41" s="44"/>
      <c r="B41" s="44"/>
      <c r="C41" s="44"/>
      <c r="D41" s="44"/>
      <c r="E41" s="9"/>
      <c r="F41" s="6"/>
    </row>
  </sheetData>
  <sheetProtection password="C48D" sheet="1" objects="1" scenarios="1" selectLockedCells="1"/>
  <mergeCells count="42">
    <mergeCell ref="A24:C24"/>
    <mergeCell ref="D24:E24"/>
    <mergeCell ref="A1:E1"/>
    <mergeCell ref="B2:E2"/>
    <mergeCell ref="A3:E3"/>
    <mergeCell ref="A4:B4"/>
    <mergeCell ref="D4:E4"/>
    <mergeCell ref="D12:E12"/>
    <mergeCell ref="D15:E20"/>
    <mergeCell ref="A21:E21"/>
    <mergeCell ref="A22:E22"/>
    <mergeCell ref="A23:C23"/>
    <mergeCell ref="D23:E23"/>
    <mergeCell ref="A25:C25"/>
    <mergeCell ref="D25:E25"/>
    <mergeCell ref="A26:C26"/>
    <mergeCell ref="D26:E26"/>
    <mergeCell ref="A27:C27"/>
    <mergeCell ref="D27:E27"/>
    <mergeCell ref="A34:C34"/>
    <mergeCell ref="D34:E34"/>
    <mergeCell ref="A28:C28"/>
    <mergeCell ref="D28:E28"/>
    <mergeCell ref="A29:C29"/>
    <mergeCell ref="D29:E29"/>
    <mergeCell ref="A30:C30"/>
    <mergeCell ref="D30:E30"/>
    <mergeCell ref="A31:C31"/>
    <mergeCell ref="D31:E31"/>
    <mergeCell ref="A32:E32"/>
    <mergeCell ref="A33:C33"/>
    <mergeCell ref="D33:E33"/>
    <mergeCell ref="A38:C38"/>
    <mergeCell ref="D38:E38"/>
    <mergeCell ref="A39:E39"/>
    <mergeCell ref="A41:D41"/>
    <mergeCell ref="A35:C35"/>
    <mergeCell ref="D35:E35"/>
    <mergeCell ref="A36:C36"/>
    <mergeCell ref="D36:E36"/>
    <mergeCell ref="A37:C37"/>
    <mergeCell ref="D37:E37"/>
  </mergeCells>
  <pageMargins left="0.39" right="0.39" top="0.75" bottom="0.75" header="0.3" footer="0.3"/>
  <pageSetup scale="74" orientation="landscape" horizontalDpi="4294967293"/>
  <legacyDrawing r:id="rId1"/>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80D205A424D34C920AAEA084D518B4" ma:contentTypeVersion="0" ma:contentTypeDescription="Create a new document." ma:contentTypeScope="" ma:versionID="d51d756c22d24ead96b567ab46fbdbd6">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7F8ACE5-E675-48DD-9E7E-76FDB47D3920}"/>
</file>

<file path=customXml/itemProps2.xml><?xml version="1.0" encoding="utf-8"?>
<ds:datastoreItem xmlns:ds="http://schemas.openxmlformats.org/officeDocument/2006/customXml" ds:itemID="{0CA37B40-7B5A-40E2-9596-5B56D3F4CBC4}"/>
</file>

<file path=customXml/itemProps3.xml><?xml version="1.0" encoding="utf-8"?>
<ds:datastoreItem xmlns:ds="http://schemas.openxmlformats.org/officeDocument/2006/customXml" ds:itemID="{3FFE74F6-2D74-43D4-873C-8E79632A9226}"/>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rev 4 Conventional Hitch</vt:lpstr>
    </vt:vector>
  </TitlesOfParts>
  <Company>Purdue University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Convention Hitch Calculator</dc:title>
  <dc:creator>John Earnest Jr</dc:creator>
  <dc:description>This spreadsheet file is distributed as part of the Purdue University Extension Publication PPP-XX and id for education purposes only.   Distribution is authorized for nonprofit, education purposes only and commercial distribution is not authorized.   Spreadsheet was developed by Purdue University and the Princeton, Kentucky Police Department.</dc:description>
  <cp:lastModifiedBy>Botany and Plant Pathology</cp:lastModifiedBy>
  <cp:lastPrinted>2013-05-21T15:29:08Z</cp:lastPrinted>
  <dcterms:created xsi:type="dcterms:W3CDTF">2013-04-27T23:24:10Z</dcterms:created>
  <dcterms:modified xsi:type="dcterms:W3CDTF">2013-10-03T20:15:11Z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0x0101004880D205A424D34C920AAEA084D518B4</vt:lpwstr>
  </property>
</Properties>
</file>